
<file path=[Content_Types].xml><?xml version="1.0" encoding="utf-8"?>
<Types xmlns="http://schemas.openxmlformats.org/package/2006/content-types"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ton\Downloads\Nova pasta (31)\"/>
    </mc:Choice>
  </mc:AlternateContent>
  <xr:revisionPtr revIDLastSave="0" documentId="13_ncr:9_{993D4253-3658-4268-B6A5-7567F59F0015}" xr6:coauthVersionLast="47" xr6:coauthVersionMax="47" xr10:uidLastSave="{00000000-0000-0000-0000-000000000000}"/>
  <bookViews>
    <workbookView xWindow="-120" yWindow="-120" windowWidth="27930" windowHeight="16440" xr2:uid="{B077D350-C869-49E3-9E92-52A3F437910D}"/>
  </bookViews>
  <sheets>
    <sheet name="planilha-curva-abc-lar-pontual" sheetId="1" r:id="rId1"/>
  </sheets>
  <definedNames>
    <definedName name="_xlnm._FilterDatabase" localSheetId="0" hidden="1">'planilha-curva-abc-lar-pontual'!$A$1:$L$1</definedName>
  </definedName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2" i="1"/>
  <c r="E2" i="1"/>
  <c r="F2" i="1" s="1"/>
  <c r="E3" i="1" l="1"/>
  <c r="F3" i="1" l="1"/>
  <c r="E4" i="1"/>
  <c r="E5" i="1" l="1"/>
  <c r="F4" i="1"/>
  <c r="E6" i="1" l="1"/>
  <c r="F5" i="1"/>
  <c r="E7" i="1" l="1"/>
  <c r="F6" i="1"/>
  <c r="E8" i="1" l="1"/>
  <c r="F7" i="1"/>
  <c r="E9" i="1" l="1"/>
  <c r="F8" i="1"/>
  <c r="E10" i="1" l="1"/>
  <c r="F9" i="1"/>
  <c r="E11" i="1" l="1"/>
  <c r="F10" i="1"/>
  <c r="E12" i="1" l="1"/>
  <c r="F12" i="1" s="1"/>
  <c r="F11" i="1"/>
</calcChain>
</file>

<file path=xl/sharedStrings.xml><?xml version="1.0" encoding="utf-8"?>
<sst xmlns="http://schemas.openxmlformats.org/spreadsheetml/2006/main" count="25" uniqueCount="25">
  <si>
    <t>Código</t>
  </si>
  <si>
    <t>Descrição do Item</t>
  </si>
  <si>
    <t>Custo Total (R$)</t>
  </si>
  <si>
    <t>% do Total</t>
  </si>
  <si>
    <t>% Acumulado</t>
  </si>
  <si>
    <t>Classe</t>
  </si>
  <si>
    <t>Mão de Obra de Empreitada</t>
  </si>
  <si>
    <t>Pisos e Revestimentos Nobres</t>
  </si>
  <si>
    <t>Marcenaria sob Medida</t>
  </si>
  <si>
    <t>Bancadas em Pedra</t>
  </si>
  <si>
    <t>Esquadrias de Alumínio</t>
  </si>
  <si>
    <t>Gesso e Drywall</t>
  </si>
  <si>
    <t>Louças e Metais</t>
  </si>
  <si>
    <t>Material de Infraestrutura Elétrica</t>
  </si>
  <si>
    <t>Material de Hidráulica (Tubos/Conexões)</t>
  </si>
  <si>
    <t>Ferragens e Acessórios</t>
  </si>
  <si>
    <t>Pintura e Massa Corrida</t>
  </si>
  <si>
    <t>Publicidade:</t>
  </si>
  <si>
    <t>Acesse o link:</t>
  </si>
  <si>
    <t>https://larpontual.com.br/app-calcular</t>
  </si>
  <si>
    <t>Planeje a reforma de qualquer residência com precisão de engenharia, utilize CalcuLar e gere um Dossiê de Reforma com ajuda de IA agora mesmo.</t>
  </si>
  <si>
    <t>Orientação:</t>
  </si>
  <si>
    <t>Substitua os valores dos campos amarelos, a tabela já possui fórmula</t>
  </si>
  <si>
    <t>Substitua ou adicione mais linhas e itens na sua lista</t>
  </si>
  <si>
    <t>Ordene sempre os valores e itens do maior para o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</si>
</sst>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10" fontId="0" fillId="0" borderId="0" xfId="0" applyNumberFormat="1"/>
    <xf numFmtId="0" fontId="18" fillId="0" borderId="0" xfId="42"/>
    <xf numFmtId="0" fontId="0" fillId="33" borderId="0" xfId="0" applyFill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57842</xdr:rowOff>
    </xdr:from>
    <xdr:to>
      <xdr:col>1</xdr:col>
      <xdr:colOff>1122191</xdr:colOff>
      <xdr:row>23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F6C-19C1-4416-A908-57DF98827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6342"/>
          <a:ext cx="1931816" cy="685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arpontual.com.br/app-cal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B4FA-E3F6-4DD7-8A50-772911C7FE46}">
  <dimension ref="A1:H26"/>
  <sheetViews>
    <sheetView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38.140625" bestFit="1" customWidth="1"/>
    <col min="3" max="3" width="15" bestFit="1" customWidth="1"/>
    <col min="4" max="4" width="10.140625" bestFit="1" customWidth="1"/>
    <col min="5" max="5" width="13.140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8" x14ac:dyDescent="0.25">
      <c r="A2">
        <v>1</v>
      </c>
      <c r="B2" t="s">
        <v>6</v>
      </c>
      <c r="C2" s="3">
        <v>45000</v>
      </c>
      <c r="D2" s="1">
        <f>C2/SUM($C$2:$C$12)</f>
        <v>0.35008557647424926</v>
      </c>
      <c r="E2" s="1">
        <f>C2/(SUM($C$2:$C$12))</f>
        <v>0.35008557647424926</v>
      </c>
      <c r="F2" t="str">
        <f>IF(E2&lt;=0.8,"A",IF(E2&lt;=0.95,"B","C"))</f>
        <v>A</v>
      </c>
      <c r="G2" s="1"/>
      <c r="H2" s="1"/>
    </row>
    <row r="3" spans="1:8" x14ac:dyDescent="0.25">
      <c r="A3">
        <v>2</v>
      </c>
      <c r="B3" t="s">
        <v>7</v>
      </c>
      <c r="C3" s="3">
        <v>22000</v>
      </c>
      <c r="D3" s="1">
        <f>C3/SUM($C$2:$C$12)</f>
        <v>0.17115294849852186</v>
      </c>
      <c r="E3" s="1">
        <f>E2+D3</f>
        <v>0.52123852497277112</v>
      </c>
      <c r="F3" t="str">
        <f>IF(E3&lt;=0.8,"A",IF(E3&lt;=0.95,"B","C"))</f>
        <v>A</v>
      </c>
      <c r="G3" s="1"/>
    </row>
    <row r="4" spans="1:8" x14ac:dyDescent="0.25">
      <c r="A4">
        <v>3</v>
      </c>
      <c r="B4" t="s">
        <v>8</v>
      </c>
      <c r="C4" s="3">
        <v>18000</v>
      </c>
      <c r="D4" s="1">
        <f>C4/SUM($C$2:$C$12)</f>
        <v>0.14003423058969972</v>
      </c>
      <c r="E4" s="1">
        <f>E3+D4</f>
        <v>0.66127275556247089</v>
      </c>
      <c r="F4" t="str">
        <f>IF(E4&lt;=0.8,"A",IF(E4&lt;=0.95,"B","C"))</f>
        <v>A</v>
      </c>
      <c r="G4" s="1"/>
    </row>
    <row r="5" spans="1:8" x14ac:dyDescent="0.25">
      <c r="A5">
        <v>4</v>
      </c>
      <c r="B5" t="s">
        <v>9</v>
      </c>
      <c r="C5" s="3">
        <v>12000</v>
      </c>
      <c r="D5" s="1">
        <f>C5/SUM($C$2:$C$12)</f>
        <v>9.3356153726466468E-2</v>
      </c>
      <c r="E5" s="1">
        <f>E4+D5</f>
        <v>0.75462890928893733</v>
      </c>
      <c r="F5" t="str">
        <f>IF(E5&lt;=0.8,"A",IF(E5&lt;=0.95,"B","C"))</f>
        <v>A</v>
      </c>
      <c r="G5" s="1"/>
    </row>
    <row r="6" spans="1:8" x14ac:dyDescent="0.25">
      <c r="A6">
        <v>5</v>
      </c>
      <c r="B6" t="s">
        <v>10</v>
      </c>
      <c r="C6" s="3">
        <v>8500</v>
      </c>
      <c r="D6" s="1">
        <f>C6/SUM($C$2:$C$12)</f>
        <v>6.6127275556247089E-2</v>
      </c>
      <c r="E6" s="1">
        <f>E5+D6</f>
        <v>0.82075618484518442</v>
      </c>
      <c r="F6" t="str">
        <f>IF(E6&lt;=0.8,"A",IF(E6&lt;=0.95,"B","C"))</f>
        <v>B</v>
      </c>
      <c r="G6" s="1"/>
    </row>
    <row r="7" spans="1:8" x14ac:dyDescent="0.25">
      <c r="A7">
        <v>6</v>
      </c>
      <c r="B7" t="s">
        <v>11</v>
      </c>
      <c r="C7" s="3">
        <v>6200</v>
      </c>
      <c r="D7" s="1">
        <f>C7/SUM($C$2:$C$12)</f>
        <v>4.8234012758674345E-2</v>
      </c>
      <c r="E7" s="1">
        <f>E6+D7</f>
        <v>0.86899019760385876</v>
      </c>
      <c r="F7" t="str">
        <f>IF(E7&lt;=0.8,"A",IF(E7&lt;=0.95,"B","C"))</f>
        <v>B</v>
      </c>
      <c r="G7" s="1"/>
    </row>
    <row r="8" spans="1:8" x14ac:dyDescent="0.25">
      <c r="A8">
        <v>7</v>
      </c>
      <c r="B8" t="s">
        <v>12</v>
      </c>
      <c r="C8" s="3">
        <v>5400</v>
      </c>
      <c r="D8" s="1">
        <f>C8/SUM($C$2:$C$12)</f>
        <v>4.2010269176909913E-2</v>
      </c>
      <c r="E8" s="1">
        <f>E7+D8</f>
        <v>0.91100046678076863</v>
      </c>
      <c r="F8" t="str">
        <f>IF(E8&lt;=0.8,"A",IF(E8&lt;=0.95,"B","C"))</f>
        <v>B</v>
      </c>
      <c r="G8" s="1"/>
    </row>
    <row r="9" spans="1:8" x14ac:dyDescent="0.25">
      <c r="A9">
        <v>8</v>
      </c>
      <c r="B9" t="s">
        <v>13</v>
      </c>
      <c r="C9" s="3">
        <v>3200</v>
      </c>
      <c r="D9" s="1">
        <f>C9/SUM($C$2:$C$12)</f>
        <v>2.4894974327057725E-2</v>
      </c>
      <c r="E9" s="1">
        <f>E8+D9</f>
        <v>0.9358954411078263</v>
      </c>
      <c r="F9" t="str">
        <f>IF(E9&lt;=0.8,"A",IF(E9&lt;=0.95,"B","C"))</f>
        <v>B</v>
      </c>
      <c r="G9" s="1"/>
    </row>
    <row r="10" spans="1:8" x14ac:dyDescent="0.25">
      <c r="A10">
        <v>9</v>
      </c>
      <c r="B10" t="s">
        <v>16</v>
      </c>
      <c r="C10" s="3">
        <v>2940</v>
      </c>
      <c r="D10" s="1">
        <f>C10/SUM($C$2:$C$12)</f>
        <v>2.2872257662984286E-2</v>
      </c>
      <c r="E10" s="1">
        <f>E9+D10</f>
        <v>0.95876769877081058</v>
      </c>
      <c r="F10" t="str">
        <f>IF(E10&lt;=0.8,"A",IF(E10&lt;=0.95,"B","C"))</f>
        <v>C</v>
      </c>
      <c r="G10" s="1"/>
    </row>
    <row r="11" spans="1:8" x14ac:dyDescent="0.25">
      <c r="A11">
        <v>10</v>
      </c>
      <c r="B11" t="s">
        <v>14</v>
      </c>
      <c r="C11" s="3">
        <v>2800</v>
      </c>
      <c r="D11" s="1">
        <f>C11/SUM($C$2:$C$12)</f>
        <v>2.1783102536175509E-2</v>
      </c>
      <c r="E11" s="1">
        <f>E10+D11</f>
        <v>0.98055080130698613</v>
      </c>
      <c r="F11" t="str">
        <f>IF(E11&lt;=0.8,"A",IF(E11&lt;=0.95,"B","C"))</f>
        <v>C</v>
      </c>
      <c r="G11" s="1"/>
    </row>
    <row r="12" spans="1:8" x14ac:dyDescent="0.25">
      <c r="A12">
        <v>11</v>
      </c>
      <c r="B12" t="s">
        <v>15</v>
      </c>
      <c r="C12" s="3">
        <v>2500</v>
      </c>
      <c r="D12" s="1">
        <f>C12/SUM($C$2:$C$12)</f>
        <v>1.9449198693013849E-2</v>
      </c>
      <c r="E12" s="1">
        <f>E11+D12</f>
        <v>1</v>
      </c>
      <c r="F12" t="str">
        <f>IF(E12&lt;=0.8,"A",IF(E12&lt;=0.95,"B","C"))</f>
        <v>C</v>
      </c>
      <c r="G12" s="1"/>
    </row>
    <row r="14" spans="1:8" x14ac:dyDescent="0.25">
      <c r="A14" t="s">
        <v>21</v>
      </c>
      <c r="B14" t="s">
        <v>22</v>
      </c>
    </row>
    <row r="15" spans="1:8" x14ac:dyDescent="0.25">
      <c r="B15" t="s">
        <v>23</v>
      </c>
    </row>
    <row r="16" spans="1:8" x14ac:dyDescent="0.25">
      <c r="B16" t="s">
        <v>24</v>
      </c>
    </row>
    <row r="20" spans="1:2" x14ac:dyDescent="0.25">
      <c r="A20" t="s">
        <v>17</v>
      </c>
    </row>
    <row r="25" spans="1:2" x14ac:dyDescent="0.25">
      <c r="A25" t="s">
        <v>20</v>
      </c>
    </row>
    <row r="26" spans="1:2" x14ac:dyDescent="0.25">
      <c r="A26" t="s">
        <v>18</v>
      </c>
      <c r="B26" s="2" t="s">
        <v>19</v>
      </c>
    </row>
  </sheetData>
  <hyperlinks>
    <hyperlink ref="B26" r:id="rId1" xr:uid="{79309ABB-297B-4EEB-BF2E-B07C6BCB2692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planilha-curva-abc-lar-pontual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Pontual</dc:creator>
  <cp:lastModifiedBy>Everton Nagatsuka</cp:lastModifiedBy>
  <dcterms:created xsi:type="dcterms:W3CDTF">2026-02-17T23:50:03Z</dcterms:created>
  <dcterms:modified xsi:type="dcterms:W3CDTF">2026-02-18T00:21:37Z</dcterms:modified>
</cp:coreProperties>
</file>