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56996EFA-FD2F-40C1-926F-51CFA455D68D}" xr6:coauthVersionLast="47" xr6:coauthVersionMax="47" xr10:uidLastSave="{00000000-0000-0000-0000-000000000000}"/>
  <bookViews>
    <workbookView xWindow="-120" yWindow="-120" windowWidth="27930" windowHeight="16440" activeTab="2" xr2:uid="{00000000-000D-0000-FFFF-FFFF00000000}"/>
  </bookViews>
  <sheets>
    <sheet name="Premissas" sheetId="1" r:id="rId1"/>
    <sheet name="Orçamento de Serviços" sheetId="2" r:id="rId2"/>
    <sheet name="Checklist de Materiais" sheetId="3" r:id="rId3"/>
  </sheets>
  <definedNames>
    <definedName name="AREA_TOTAL">Premissas!$B$5</definedName>
    <definedName name="BDI_PERCENT">Premissas!$B$6</definedName>
  </definedNames>
  <calcPr calcId="191029"/>
</workbook>
</file>

<file path=xl/calcChain.xml><?xml version="1.0" encoding="utf-8"?>
<calcChain xmlns="http://schemas.openxmlformats.org/spreadsheetml/2006/main">
  <c r="F17" i="3" l="1"/>
  <c r="F16" i="3"/>
  <c r="F15" i="3"/>
  <c r="F14" i="3"/>
  <c r="F13" i="3"/>
  <c r="F12" i="3"/>
  <c r="F11" i="3"/>
  <c r="F10" i="3"/>
  <c r="F9" i="3"/>
  <c r="F8" i="3"/>
  <c r="F7" i="3"/>
  <c r="F6" i="3"/>
  <c r="F5" i="3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<sst xmlns="http://schemas.openxmlformats.org/spreadsheetml/2006/main" count="148" uniqueCount="86">
  <si>
    <t>Premissas</t>
  </si>
  <si>
    <t>Premissa</t>
  </si>
  <si>
    <t>Valor</t>
  </si>
  <si>
    <t>Nome na fórmula</t>
  </si>
  <si>
    <t>Observação</t>
  </si>
  <si>
    <t>Área Total da Reforma (m²)</t>
  </si>
  <si>
    <t>AREA_TOTAL</t>
  </si>
  <si>
    <t>Área total de intervenção no imóvel</t>
  </si>
  <si>
    <t>BDI / Reserva Técnica (%)</t>
  </si>
  <si>
    <t>BDI_PERCENT</t>
  </si>
  <si>
    <t>Margem para imprevistos e custos indiretos</t>
  </si>
  <si>
    <t>Planilha gerada com auxílio de IA - 05/07/26 às 15h39 - ChatLP - Assistente Pessoal de Obra</t>
  </si>
  <si>
    <t>Orientação de uso da planilha</t>
  </si>
  <si>
    <t>•  Edite apenas as células destacadas da coluna "Valor" — as fórmulas das demais abas recalculam automaticamente.</t>
  </si>
  <si>
    <t>•  Esta aba é protegida sem senha: as células de valor ficam livres e o restante travado, para as fórmulas não quebrarem sem querer.</t>
  </si>
  <si>
    <t>•  Não renomeie esta aba nem apague as células de valor: as fórmulas dependem dos nomes definidos aqui.</t>
  </si>
  <si>
    <t>Orçamento de Serviços</t>
  </si>
  <si>
    <t>Etapa/Serviço</t>
  </si>
  <si>
    <t>Categoria</t>
  </si>
  <si>
    <t>Unid.</t>
  </si>
  <si>
    <t>Qtd.</t>
  </si>
  <si>
    <t>Custo Unit. (R$)</t>
  </si>
  <si>
    <t>Total (R$)</t>
  </si>
  <si>
    <t>Status</t>
  </si>
  <si>
    <t>Proteção de Piso e Áreas Comuns</t>
  </si>
  <si>
    <t>Logística</t>
  </si>
  <si>
    <t>m²</t>
  </si>
  <si>
    <t>Concluído</t>
  </si>
  <si>
    <t>Locação de Caçamba (5m³)</t>
  </si>
  <si>
    <t>un</t>
  </si>
  <si>
    <t>Em Andamento</t>
  </si>
  <si>
    <t>Demolição de Alvenarias</t>
  </si>
  <si>
    <t>Demolição</t>
  </si>
  <si>
    <t>Remoção de Piso Existente</t>
  </si>
  <si>
    <t>Não Iniciado</t>
  </si>
  <si>
    <t>Ensacamento e Retirada de Entulho</t>
  </si>
  <si>
    <t>Novo Ponto de Elétrica/Tomada</t>
  </si>
  <si>
    <t>Elétrica/Hidráulica</t>
  </si>
  <si>
    <t>Novo Ponto de Água/Esgoto</t>
  </si>
  <si>
    <t>Execução de Forro de Gesso Drywall</t>
  </si>
  <si>
    <t>Infraestrutura</t>
  </si>
  <si>
    <t>Aplicação de Massa Corrida</t>
  </si>
  <si>
    <t>Pintura</t>
  </si>
  <si>
    <t>Pintura Interna (2 demãos)</t>
  </si>
  <si>
    <t>Assentamento de Porcelanato</t>
  </si>
  <si>
    <t>Revestimentos</t>
  </si>
  <si>
    <t>Instalação de Rodapé Poliestireno</t>
  </si>
  <si>
    <t>m</t>
  </si>
  <si>
    <t>Instalação de Vaso Sanitário</t>
  </si>
  <si>
    <t>Acabamentos</t>
  </si>
  <si>
    <t>Limpeza Técnica Pós-Obra</t>
  </si>
  <si>
    <t>Limpeza</t>
  </si>
  <si>
    <t>TOTAL DOS SERVIÇOS</t>
  </si>
  <si>
    <t/>
  </si>
  <si>
    <t>•  As células destacadas em âmbar são de preenchimento manual; as demais têm fórmula.</t>
  </si>
  <si>
    <t>•  Preencha à mão apenas: Qtd., Custo Unit. (R$).</t>
  </si>
  <si>
    <t>•  Calculado automaticamente por fórmula: Total (R$).</t>
  </si>
  <si>
    <t>•  Ao alterar uma célula de entrada, os totais e percentuais se recalculam sozinhos.</t>
  </si>
  <si>
    <t>Checklist de Materiais</t>
  </si>
  <si>
    <t>Material / Especificação</t>
  </si>
  <si>
    <t>Tipo</t>
  </si>
  <si>
    <t>Qtd. Estimada</t>
  </si>
  <si>
    <t>Preço Ref. (R$)</t>
  </si>
  <si>
    <t>Subtotal (R$)</t>
  </si>
  <si>
    <t>Porcelanato 60x60 | Polido | Bege</t>
  </si>
  <si>
    <t>Peça (Acabamento)</t>
  </si>
  <si>
    <t>Argamassa AC-III | 20kg</t>
  </si>
  <si>
    <t>Insumo (Obra)</t>
  </si>
  <si>
    <t>saco</t>
  </si>
  <si>
    <t>Rejunte Epóxi | 1kg</t>
  </si>
  <si>
    <t>Tinta Acrílica Premium | 18L</t>
  </si>
  <si>
    <t>lata</t>
  </si>
  <si>
    <t>Massa Corrida | 25kg</t>
  </si>
  <si>
    <t>Placa Gesso Drywall | 1.20x1.80</t>
  </si>
  <si>
    <t>Vaso Sanitário c/ Caixa Acoplada</t>
  </si>
  <si>
    <t>Torneira Monocomando Cozinha</t>
  </si>
  <si>
    <t>Cabo Flexível 2,5mm² | 100m</t>
  </si>
  <si>
    <t>rolo</t>
  </si>
  <si>
    <t>Disjuntor Monopolar 20A</t>
  </si>
  <si>
    <t>Lona Plástica Preta (Proteção)</t>
  </si>
  <si>
    <t>Saco de Entulho Reforçado</t>
  </si>
  <si>
    <t>TOTAL DE MATERIAIS</t>
  </si>
  <si>
    <t>•  Preencha à mão apenas: Qtd. Estimada, Preço Ref. (R$).</t>
  </si>
  <si>
    <t>•  Calculado automaticamente por fórmula: Subtotal (R$).</t>
  </si>
  <si>
    <t>Quer gerar suas planilhas de obras com fórmulas e formatadas de forma automática? basta pedir ao ChatLP, acesse-se agora:</t>
  </si>
  <si>
    <t>https://larpontual.com.br/app-chatlp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</si>
</sst>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0.0%;\(0.0%\)"/>
    <numFmt numFmtId="166" formatCode="\R\$\ #,##0.00;\(\R\$\ #,##0.00\);&quot;-&quot;"/>
  </numFmts>
  <fonts count="10" x14ac:knownFonts="1">
    <font>
      <sz val="11"/>
      <color theme="1"/>
      <name val="Calibri"/>
      <family val="2"/>
      <scheme val="minor"/>
    </font>
    <font>
      <b/>
      <sz val="20"/>
      <color rgb="FF274472"/>
      <name val="Calibri"/>
    </font>
    <font>
      <b/>
      <sz val="12.5"/>
      <color rgb="FFFFFFFF"/>
      <name val="Calibri"/>
    </font>
    <font>
      <sz val="11"/>
      <color rgb="FF1B2733"/>
      <name val="Calibri"/>
    </font>
    <font>
      <b/>
      <sz val="11"/>
      <color rgb="FF1B2733"/>
      <name val="Calibri"/>
    </font>
    <font>
      <sz val="11"/>
      <color rgb="FF7E8CA0"/>
      <name val="Calibri"/>
    </font>
    <font>
      <sz val="9"/>
      <color rgb="FF1B2733"/>
      <name val="Calibri"/>
    </font>
    <font>
      <i/>
      <sz val="9"/>
      <color rgb="FF7E8CA0"/>
      <name val="Calibri"/>
    </font>
    <font>
      <b/>
      <sz val="12.5"/>
      <color rgb="FF41719C"/>
      <name val="Calibri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274472"/>
      </patternFill>
    </fill>
    <fill>
      <patternFill patternType="solid">
        <fgColor rgb="FFFCF2DC"/>
      </patternFill>
    </fill>
    <fill>
      <patternFill patternType="solid">
        <fgColor rgb="FFEEF2F7"/>
      </patternFill>
    </fill>
  </fills>
  <borders count="3">
    <border>
      <left/>
      <right/>
      <top/>
      <bottom/>
      <diagonal/>
    </border>
    <border>
      <left style="thin">
        <color rgb="FFCBD6E2"/>
      </left>
      <right style="thin">
        <color rgb="FFCBD6E2"/>
      </right>
      <top style="thin">
        <color rgb="FFCBD6E2"/>
      </top>
      <bottom style="thin">
        <color rgb="FFCBD6E2"/>
      </bottom>
      <diagonal/>
    </border>
    <border>
      <left style="thin">
        <color rgb="FFCBD6E2"/>
      </left>
      <right style="thin">
        <color rgb="FFCBD6E2"/>
      </right>
      <top style="medium">
        <color rgb="FF41719C"/>
      </top>
      <bottom style="thin">
        <color rgb="FFCBD6E2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4" fillId="3" borderId="1" xfId="0" applyNumberFormat="1" applyFont="1" applyFill="1" applyBorder="1" applyAlignment="1" applyProtection="1">
      <alignment horizontal="right" vertical="center"/>
      <protection locked="0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165" fontId="4" fillId="3" borderId="1" xfId="0" applyNumberFormat="1" applyFont="1" applyFill="1" applyBorder="1" applyAlignment="1" applyProtection="1">
      <alignment horizontal="right" vertical="center"/>
      <protection locked="0"/>
    </xf>
    <xf numFmtId="164" fontId="3" fillId="3" borderId="1" xfId="0" applyNumberFormat="1" applyFont="1" applyFill="1" applyBorder="1" applyAlignment="1">
      <alignment horizontal="right" vertical="center" wrapText="1"/>
    </xf>
    <xf numFmtId="166" fontId="3" fillId="3" borderId="1" xfId="0" applyNumberFormat="1" applyFont="1" applyFill="1" applyBorder="1" applyAlignment="1">
      <alignment horizontal="right" vertical="center" wrapText="1"/>
    </xf>
    <xf numFmtId="166" fontId="3" fillId="0" borderId="1" xfId="0" applyNumberFormat="1" applyFont="1" applyBorder="1" applyAlignment="1">
      <alignment horizontal="right" vertical="center" wrapText="1"/>
    </xf>
    <xf numFmtId="0" fontId="3" fillId="4" borderId="1" xfId="0" applyFont="1" applyFill="1" applyBorder="1" applyAlignment="1">
      <alignment horizontal="left" vertical="center" wrapText="1"/>
    </xf>
    <xf numFmtId="166" fontId="3" fillId="4" borderId="1" xfId="0" applyNumberFormat="1" applyFont="1" applyFill="1" applyBorder="1" applyAlignment="1">
      <alignment horizontal="righ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4" fillId="4" borderId="2" xfId="0" applyNumberFormat="1" applyFont="1" applyFill="1" applyBorder="1" applyAlignment="1">
      <alignment horizontal="right" vertical="center" wrapText="1"/>
    </xf>
    <xf numFmtId="166" fontId="4" fillId="4" borderId="2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9" fillId="0" borderId="0" xfId="1"/>
    <xf numFmtId="0" fontId="9" fillId="0" borderId="0" xfId="1"/>
    <xf numFmtId="0" fontId="9" fillId="0" borderId="0" xfId="1"/>
  </cellXfs>
  <cellStyles count="2">
    <cellStyle name="Hiperlink" xfId="1" builtinId="8"/>
    <cellStyle name="Normal" xfId="0" builtinId="0"/>
  </cellStyles>
  <dxfs count="3">
    <dxf>
      <font>
        <color rgb="FF1E7B34"/>
      </font>
      <fill>
        <patternFill patternType="solid">
          <bgColor rgb="FFE6F4EA"/>
        </patternFill>
      </fill>
    </dxf>
    <dxf>
      <font>
        <color rgb="FF9A6700"/>
      </font>
      <fill>
        <patternFill patternType="solid">
          <bgColor rgb="FFFBEEDB"/>
        </patternFill>
      </fill>
    </dxf>
    <dxf>
      <font>
        <color rgb="FF9C2B2B"/>
      </font>
      <fill>
        <patternFill patternType="solid">
          <bgColor rgb="FFFDE7E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title>
      <c:tx>
        <c:rich>
          <a:bodyPr/>
          <a:lstStyle/>
          <a:p>
            <a:pPr>
              <a:defRPr sz="1100" b="1"/>
            </a:pPr>
            <a:r>
              <a:rPr lang="pt-BR" sz="1100" b="1"/>
              <a:t>Distribuição de Custos (Serviços)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v>Total (R$)</c:v>
          </c:tx>
          <c:dPt>
            <c:idx val="0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01-125F-4A5F-85BE-72C298C912F2}"/>
              </c:ext>
            </c:extLst>
          </c:dPt>
          <c:dPt>
            <c:idx val="1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03-125F-4A5F-85BE-72C298C912F2}"/>
              </c:ext>
            </c:extLst>
          </c:dPt>
          <c:dPt>
            <c:idx val="2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05-125F-4A5F-85BE-72C298C912F2}"/>
              </c:ext>
            </c:extLst>
          </c:dPt>
          <c:dPt>
            <c:idx val="3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07-125F-4A5F-85BE-72C298C912F2}"/>
              </c:ext>
            </c:extLst>
          </c:dPt>
          <c:dPt>
            <c:idx val="4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09-125F-4A5F-85BE-72C298C912F2}"/>
              </c:ext>
            </c:extLst>
          </c:dPt>
          <c:dPt>
            <c:idx val="5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0B-125F-4A5F-85BE-72C298C912F2}"/>
              </c:ext>
            </c:extLst>
          </c:dPt>
          <c:dPt>
            <c:idx val="6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0D-125F-4A5F-85BE-72C298C912F2}"/>
              </c:ext>
            </c:extLst>
          </c:dPt>
          <c:dPt>
            <c:idx val="7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0F-125F-4A5F-85BE-72C298C912F2}"/>
              </c:ext>
            </c:extLst>
          </c:dPt>
          <c:dPt>
            <c:idx val="8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11-125F-4A5F-85BE-72C298C912F2}"/>
              </c:ext>
            </c:extLst>
          </c:dPt>
          <c:dPt>
            <c:idx val="9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13-125F-4A5F-85BE-72C298C912F2}"/>
              </c:ext>
            </c:extLst>
          </c:dPt>
          <c:dPt>
            <c:idx val="10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15-125F-4A5F-85BE-72C298C912F2}"/>
              </c:ext>
            </c:extLst>
          </c:dPt>
          <c:dPt>
            <c:idx val="11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17-125F-4A5F-85BE-72C298C912F2}"/>
              </c:ext>
            </c:extLst>
          </c:dPt>
          <c:dPt>
            <c:idx val="12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19-125F-4A5F-85BE-72C298C912F2}"/>
              </c:ext>
            </c:extLst>
          </c:dPt>
          <c:dPt>
            <c:idx val="13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1B-125F-4A5F-85BE-72C298C912F2}"/>
              </c:ext>
            </c:extLst>
          </c:dPt>
          <c:dPt>
            <c:idx val="14"/>
            <c:bubble3D val="0"/>
            <c:spPr>
              <a:solidFill>
                <a:srgbClr val="9CC084"/>
              </a:solidFill>
            </c:spPr>
            <c:extLst>
              <c:ext xmlns:c16="http://schemas.microsoft.com/office/drawing/2014/chart" uri="{C3380CC4-5D6E-409C-BE32-E72D297353CC}">
                <c16:uniqueId val="{0000001D-125F-4A5F-85BE-72C298C912F2}"/>
              </c:ext>
            </c:extLst>
          </c:dPt>
          <c:dPt>
            <c:idx val="15"/>
            <c:bubble3D val="0"/>
            <c:spPr>
              <a:solidFill>
                <a:srgbClr val="E0C27E"/>
              </a:solidFill>
            </c:spPr>
            <c:extLst>
              <c:ext xmlns:c16="http://schemas.microsoft.com/office/drawing/2014/chart" uri="{C3380CC4-5D6E-409C-BE32-E72D297353CC}">
                <c16:uniqueId val="{0000001F-125F-4A5F-85BE-72C298C912F2}"/>
              </c:ext>
            </c:extLst>
          </c:dPt>
          <c:dPt>
            <c:idx val="16"/>
            <c:bubble3D val="0"/>
            <c:spPr>
              <a:solidFill>
                <a:srgbClr val="D49A98"/>
              </a:solidFill>
            </c:spPr>
            <c:extLst>
              <c:ext xmlns:c16="http://schemas.microsoft.com/office/drawing/2014/chart" uri="{C3380CC4-5D6E-409C-BE32-E72D297353CC}">
                <c16:uniqueId val="{00000021-125F-4A5F-85BE-72C298C912F2}"/>
              </c:ext>
            </c:extLst>
          </c:dPt>
          <c:dPt>
            <c:idx val="17"/>
            <c:bubble3D val="0"/>
            <c:spPr>
              <a:solidFill>
                <a:srgbClr val="8E93BE"/>
              </a:solidFill>
            </c:spPr>
            <c:extLst>
              <c:ext xmlns:c16="http://schemas.microsoft.com/office/drawing/2014/chart" uri="{C3380CC4-5D6E-409C-BE32-E72D297353CC}">
                <c16:uniqueId val="{00000023-125F-4A5F-85BE-72C298C912F2}"/>
              </c:ext>
            </c:extLst>
          </c:dPt>
          <c:dPt>
            <c:idx val="18"/>
            <c:bubble3D val="0"/>
            <c:spPr>
              <a:solidFill>
                <a:srgbClr val="B392B8"/>
              </a:solidFill>
            </c:spPr>
            <c:extLst>
              <c:ext xmlns:c16="http://schemas.microsoft.com/office/drawing/2014/chart" uri="{C3380CC4-5D6E-409C-BE32-E72D297353CC}">
                <c16:uniqueId val="{00000025-125F-4A5F-85BE-72C298C912F2}"/>
              </c:ext>
            </c:extLst>
          </c:dPt>
          <c:dPt>
            <c:idx val="19"/>
            <c:bubble3D val="0"/>
            <c:spPr>
              <a:solidFill>
                <a:srgbClr val="84BAC8"/>
              </a:solidFill>
            </c:spPr>
            <c:extLst>
              <c:ext xmlns:c16="http://schemas.microsoft.com/office/drawing/2014/chart" uri="{C3380CC4-5D6E-409C-BE32-E72D297353CC}">
                <c16:uniqueId val="{00000027-125F-4A5F-85BE-72C298C912F2}"/>
              </c:ext>
            </c:extLst>
          </c:dPt>
          <c:dPt>
            <c:idx val="20"/>
            <c:bubble3D val="0"/>
            <c:spPr>
              <a:solidFill>
                <a:srgbClr val="C6B491"/>
              </a:solidFill>
            </c:spPr>
            <c:extLst>
              <c:ext xmlns:c16="http://schemas.microsoft.com/office/drawing/2014/chart" uri="{C3380CC4-5D6E-409C-BE32-E72D297353CC}">
                <c16:uniqueId val="{00000029-125F-4A5F-85BE-72C298C912F2}"/>
              </c:ext>
            </c:extLst>
          </c:dPt>
          <c:dPt>
            <c:idx val="21"/>
            <c:bubble3D val="0"/>
            <c:spPr>
              <a:solidFill>
                <a:srgbClr val="ABBF80"/>
              </a:solidFill>
            </c:spPr>
            <c:extLst>
              <c:ext xmlns:c16="http://schemas.microsoft.com/office/drawing/2014/chart" uri="{C3380CC4-5D6E-409C-BE32-E72D297353CC}">
                <c16:uniqueId val="{0000002B-125F-4A5F-85BE-72C298C912F2}"/>
              </c:ext>
            </c:extLst>
          </c:dPt>
          <c:dPt>
            <c:idx val="22"/>
            <c:bubble3D val="0"/>
            <c:spPr>
              <a:solidFill>
                <a:srgbClr val="D9A57E"/>
              </a:solidFill>
            </c:spPr>
            <c:extLst>
              <c:ext xmlns:c16="http://schemas.microsoft.com/office/drawing/2014/chart" uri="{C3380CC4-5D6E-409C-BE32-E72D297353CC}">
                <c16:uniqueId val="{0000002D-125F-4A5F-85BE-72C298C912F2}"/>
              </c:ext>
            </c:extLst>
          </c:dPt>
          <c:dPt>
            <c:idx val="23"/>
            <c:bubble3D val="0"/>
            <c:spPr>
              <a:solidFill>
                <a:srgbClr val="9FB1BE"/>
              </a:solidFill>
            </c:spPr>
            <c:extLst>
              <c:ext xmlns:c16="http://schemas.microsoft.com/office/drawing/2014/chart" uri="{C3380CC4-5D6E-409C-BE32-E72D297353CC}">
                <c16:uniqueId val="{0000002F-125F-4A5F-85BE-72C298C912F2}"/>
              </c:ext>
            </c:extLst>
          </c:dPt>
          <c:dPt>
            <c:idx val="24"/>
            <c:bubble3D val="0"/>
            <c:spPr>
              <a:solidFill>
                <a:srgbClr val="6E9BC4"/>
              </a:solidFill>
            </c:spPr>
            <c:extLst>
              <c:ext xmlns:c16="http://schemas.microsoft.com/office/drawing/2014/chart" uri="{C3380CC4-5D6E-409C-BE32-E72D297353CC}">
                <c16:uniqueId val="{00000031-125F-4A5F-85BE-72C298C912F2}"/>
              </c:ext>
            </c:extLst>
          </c:dPt>
          <c:dPt>
            <c:idx val="25"/>
            <c:bubble3D val="0"/>
            <c:spPr>
              <a:solidFill>
                <a:srgbClr val="72B0A8"/>
              </a:solidFill>
            </c:spPr>
            <c:extLst>
              <c:ext xmlns:c16="http://schemas.microsoft.com/office/drawing/2014/chart" uri="{C3380CC4-5D6E-409C-BE32-E72D297353CC}">
                <c16:uniqueId val="{00000033-125F-4A5F-85BE-72C298C912F2}"/>
              </c:ext>
            </c:extLst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'Orçamento de Serviços'!$B$5:$B$18</c:f>
              <c:strCache>
                <c:ptCount val="14"/>
                <c:pt idx="0">
                  <c:v>Logística</c:v>
                </c:pt>
                <c:pt idx="1">
                  <c:v>Logística</c:v>
                </c:pt>
                <c:pt idx="2">
                  <c:v>Demolição</c:v>
                </c:pt>
                <c:pt idx="3">
                  <c:v>Demolição</c:v>
                </c:pt>
                <c:pt idx="4">
                  <c:v>Demolição</c:v>
                </c:pt>
                <c:pt idx="5">
                  <c:v>Elétrica/Hidráulica</c:v>
                </c:pt>
                <c:pt idx="6">
                  <c:v>Elétrica/Hidráulica</c:v>
                </c:pt>
                <c:pt idx="7">
                  <c:v>Infraestrutura</c:v>
                </c:pt>
                <c:pt idx="8">
                  <c:v>Pintura</c:v>
                </c:pt>
                <c:pt idx="9">
                  <c:v>Pintura</c:v>
                </c:pt>
                <c:pt idx="10">
                  <c:v>Revestimentos</c:v>
                </c:pt>
                <c:pt idx="11">
                  <c:v>Revestimentos</c:v>
                </c:pt>
                <c:pt idx="12">
                  <c:v>Acabamentos</c:v>
                </c:pt>
                <c:pt idx="13">
                  <c:v>Limpeza</c:v>
                </c:pt>
              </c:strCache>
            </c:strRef>
          </c:cat>
          <c:val>
            <c:numRef>
              <c:f>'Orçamento de Serviços'!$F$5:$F$18</c:f>
              <c:numCache>
                <c:formatCode>\R\$\ #,##0.00;\(\R\$\ #,##0.00\);"-"</c:formatCode>
                <c:ptCount val="14"/>
                <c:pt idx="0">
                  <c:v>1500</c:v>
                </c:pt>
                <c:pt idx="1">
                  <c:v>1350</c:v>
                </c:pt>
                <c:pt idx="2">
                  <c:v>975</c:v>
                </c:pt>
                <c:pt idx="3">
                  <c:v>1800</c:v>
                </c:pt>
                <c:pt idx="4">
                  <c:v>800</c:v>
                </c:pt>
                <c:pt idx="5">
                  <c:v>1440</c:v>
                </c:pt>
                <c:pt idx="6">
                  <c:v>1400</c:v>
                </c:pt>
                <c:pt idx="7">
                  <c:v>5700</c:v>
                </c:pt>
                <c:pt idx="8">
                  <c:v>6300</c:v>
                </c:pt>
                <c:pt idx="9">
                  <c:v>4500</c:v>
                </c:pt>
                <c:pt idx="10">
                  <c:v>3825</c:v>
                </c:pt>
                <c:pt idx="11">
                  <c:v>1456</c:v>
                </c:pt>
                <c:pt idx="12">
                  <c:v>500</c:v>
                </c:pt>
                <c:pt idx="13">
                  <c:v>1800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125F-4A5F-85BE-72C298C912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b"/>
      <c:overlay val="0"/>
    </c:legend>
    <c:plotVisOnly val="1"/>
    <c:dispBlanksAs val="gap"/>
    <c:showDLblsOverMax val="1"/>
  </c:chart>
  <c:spPr>
    <a:ln>
      <a:noFill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31</xdr:row>
      <xdr:rowOff>0</xdr:rowOff>
    </xdr:from>
    <xdr:to>
      <xdr:col>7</xdr:col>
      <xdr:colOff>561975</xdr:colOff>
      <xdr:row>49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arpontual.com.br/app-chatlp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larpontual.com.br/app-chat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1719C"/>
  </sheetPr>
  <dimension ref="A2:G15"/>
  <sheetViews>
    <sheetView showGridLines="0" workbookViewId="0">
      <selection activeCell="B32" sqref="B32"/>
    </sheetView>
  </sheetViews>
  <sheetFormatPr defaultRowHeight="15" x14ac:dyDescent="0.25"/>
  <cols>
    <col min="1" max="1" width="30" customWidth="1"/>
    <col min="2" max="2" width="18" customWidth="1"/>
    <col min="3" max="3" width="21" customWidth="1"/>
    <col min="4" max="4" width="42" customWidth="1"/>
  </cols>
  <sheetData>
    <row r="2" spans="1:7" ht="27.95" customHeight="1" x14ac:dyDescent="0.25">
      <c r="A2" s="15" t="s">
        <v>0</v>
      </c>
      <c r="B2" s="15"/>
      <c r="C2" s="15"/>
      <c r="D2" s="15"/>
    </row>
    <row r="4" spans="1:7" ht="21.95" customHeight="1" x14ac:dyDescent="0.25">
      <c r="A4" s="1" t="s">
        <v>1</v>
      </c>
      <c r="B4" s="1" t="s">
        <v>2</v>
      </c>
      <c r="C4" s="1" t="s">
        <v>3</v>
      </c>
      <c r="D4" s="1" t="s">
        <v>4</v>
      </c>
    </row>
    <row r="5" spans="1:7" x14ac:dyDescent="0.25">
      <c r="A5" s="2" t="s">
        <v>5</v>
      </c>
      <c r="B5" s="3">
        <v>60</v>
      </c>
      <c r="C5" s="4" t="s">
        <v>6</v>
      </c>
      <c r="D5" s="5" t="s">
        <v>7</v>
      </c>
    </row>
    <row r="6" spans="1:7" x14ac:dyDescent="0.25">
      <c r="A6" s="2" t="s">
        <v>8</v>
      </c>
      <c r="B6" s="6">
        <v>0.15</v>
      </c>
      <c r="C6" s="4" t="s">
        <v>9</v>
      </c>
      <c r="D6" s="5" t="s">
        <v>10</v>
      </c>
    </row>
    <row r="8" spans="1:7" x14ac:dyDescent="0.25">
      <c r="A8" s="16" t="s">
        <v>11</v>
      </c>
      <c r="B8" s="16"/>
      <c r="C8" s="16"/>
      <c r="D8" s="16"/>
    </row>
    <row r="10" spans="1:7" ht="17.25" x14ac:dyDescent="0.25">
      <c r="A10" s="17" t="s">
        <v>12</v>
      </c>
      <c r="B10" s="17"/>
      <c r="C10" s="17"/>
      <c r="D10" s="17"/>
    </row>
    <row r="11" spans="1:7" x14ac:dyDescent="0.25">
      <c r="A11" s="18" t="s">
        <v>13</v>
      </c>
      <c r="B11" s="18"/>
      <c r="C11" s="18"/>
      <c r="D11" s="18"/>
    </row>
    <row r="12" spans="1:7" x14ac:dyDescent="0.25">
      <c r="A12" s="18" t="s">
        <v>14</v>
      </c>
      <c r="B12" s="18"/>
      <c r="C12" s="18"/>
      <c r="D12" s="18"/>
    </row>
    <row r="13" spans="1:7" x14ac:dyDescent="0.25">
      <c r="A13" s="18" t="s">
        <v>15</v>
      </c>
      <c r="B13" s="18"/>
      <c r="C13" s="18"/>
      <c r="D13" s="18"/>
    </row>
    <row r="15" spans="1:7" x14ac:dyDescent="0.25">
      <c r="A15" s="16" t="s">
        <v>84</v>
      </c>
      <c r="B15" s="16"/>
      <c r="C15" s="16"/>
      <c r="D15" s="16"/>
      <c r="E15" s="16"/>
      <c r="F15" s="16"/>
      <c r="G15" s="19" t="s">
        <v>85</v>
      </c>
    </row>
  </sheetData>
  <sheetProtection formatCells="0" formatColumns="0" formatRows="0" sort="0" autoFilter="0"/>
  <mergeCells count="7">
    <mergeCell ref="A13:D13"/>
    <mergeCell ref="A15:F15"/>
    <mergeCell ref="A2:D2"/>
    <mergeCell ref="A8:D8"/>
    <mergeCell ref="A10:D10"/>
    <mergeCell ref="A11:D11"/>
    <mergeCell ref="A12:D12"/>
  </mergeCells>
  <hyperlinks>
    <hyperlink ref="G15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51"/>
  <sheetViews>
    <sheetView showGridLines="0" topLeftCell="A19" workbookViewId="0">
      <selection activeCell="A51" sqref="A51:G51"/>
    </sheetView>
  </sheetViews>
  <sheetFormatPr defaultRowHeight="15" x14ac:dyDescent="0.25"/>
  <cols>
    <col min="1" max="1" width="36" customWidth="1"/>
    <col min="2" max="2" width="21" customWidth="1"/>
    <col min="3" max="3" width="12" customWidth="1"/>
    <col min="4" max="4" width="10" customWidth="1"/>
    <col min="5" max="5" width="23" customWidth="1"/>
    <col min="6" max="6" width="15" customWidth="1"/>
    <col min="7" max="7" width="14.7109375" bestFit="1" customWidth="1"/>
  </cols>
  <sheetData>
    <row r="2" spans="1:7" ht="27.95" customHeight="1" x14ac:dyDescent="0.25">
      <c r="A2" s="15" t="s">
        <v>16</v>
      </c>
      <c r="B2" s="15"/>
      <c r="C2" s="15"/>
      <c r="D2" s="15"/>
      <c r="E2" s="15"/>
      <c r="F2" s="15"/>
      <c r="G2" s="15"/>
    </row>
    <row r="4" spans="1:7" ht="21.95" customHeight="1" x14ac:dyDescent="0.25">
      <c r="A4" s="1" t="s">
        <v>17</v>
      </c>
      <c r="B4" s="1" t="s">
        <v>18</v>
      </c>
      <c r="C4" s="1" t="s">
        <v>19</v>
      </c>
      <c r="D4" s="1" t="s">
        <v>20</v>
      </c>
      <c r="E4" s="1" t="s">
        <v>21</v>
      </c>
      <c r="F4" s="1" t="s">
        <v>22</v>
      </c>
      <c r="G4" s="1" t="s">
        <v>23</v>
      </c>
    </row>
    <row r="5" spans="1:7" ht="16.5" customHeight="1" x14ac:dyDescent="0.25">
      <c r="A5" s="2" t="s">
        <v>24</v>
      </c>
      <c r="B5" s="2" t="s">
        <v>25</v>
      </c>
      <c r="C5" s="2" t="s">
        <v>26</v>
      </c>
      <c r="D5" s="7">
        <v>60</v>
      </c>
      <c r="E5" s="8">
        <v>25</v>
      </c>
      <c r="F5" s="9">
        <f t="shared" ref="F5:F18" si="0">D5*E5</f>
        <v>1500</v>
      </c>
      <c r="G5" s="2" t="s">
        <v>27</v>
      </c>
    </row>
    <row r="6" spans="1:7" ht="16.5" customHeight="1" x14ac:dyDescent="0.25">
      <c r="A6" s="10" t="s">
        <v>28</v>
      </c>
      <c r="B6" s="10" t="s">
        <v>25</v>
      </c>
      <c r="C6" s="10" t="s">
        <v>29</v>
      </c>
      <c r="D6" s="7">
        <v>3</v>
      </c>
      <c r="E6" s="8">
        <v>450</v>
      </c>
      <c r="F6" s="11">
        <f t="shared" si="0"/>
        <v>1350</v>
      </c>
      <c r="G6" s="10" t="s">
        <v>30</v>
      </c>
    </row>
    <row r="7" spans="1:7" ht="16.5" customHeight="1" x14ac:dyDescent="0.25">
      <c r="A7" s="2" t="s">
        <v>31</v>
      </c>
      <c r="B7" s="2" t="s">
        <v>32</v>
      </c>
      <c r="C7" s="2" t="s">
        <v>26</v>
      </c>
      <c r="D7" s="7">
        <v>15</v>
      </c>
      <c r="E7" s="8">
        <v>65</v>
      </c>
      <c r="F7" s="9">
        <f t="shared" si="0"/>
        <v>975</v>
      </c>
      <c r="G7" s="2" t="s">
        <v>27</v>
      </c>
    </row>
    <row r="8" spans="1:7" ht="16.5" customHeight="1" x14ac:dyDescent="0.25">
      <c r="A8" s="10" t="s">
        <v>33</v>
      </c>
      <c r="B8" s="10" t="s">
        <v>32</v>
      </c>
      <c r="C8" s="10" t="s">
        <v>26</v>
      </c>
      <c r="D8" s="7">
        <v>45</v>
      </c>
      <c r="E8" s="8">
        <v>40</v>
      </c>
      <c r="F8" s="11">
        <f t="shared" si="0"/>
        <v>1800</v>
      </c>
      <c r="G8" s="10" t="s">
        <v>34</v>
      </c>
    </row>
    <row r="9" spans="1:7" ht="16.5" customHeight="1" x14ac:dyDescent="0.25">
      <c r="A9" s="2" t="s">
        <v>35</v>
      </c>
      <c r="B9" s="2" t="s">
        <v>32</v>
      </c>
      <c r="C9" s="2" t="s">
        <v>29</v>
      </c>
      <c r="D9" s="7">
        <v>100</v>
      </c>
      <c r="E9" s="8">
        <v>8</v>
      </c>
      <c r="F9" s="9">
        <f t="shared" si="0"/>
        <v>800</v>
      </c>
      <c r="G9" s="2" t="s">
        <v>27</v>
      </c>
    </row>
    <row r="10" spans="1:7" ht="16.5" customHeight="1" x14ac:dyDescent="0.25">
      <c r="A10" s="10" t="s">
        <v>36</v>
      </c>
      <c r="B10" s="10" t="s">
        <v>37</v>
      </c>
      <c r="C10" s="10" t="s">
        <v>29</v>
      </c>
      <c r="D10" s="7">
        <v>12</v>
      </c>
      <c r="E10" s="8">
        <v>120</v>
      </c>
      <c r="F10" s="11">
        <f t="shared" si="0"/>
        <v>1440</v>
      </c>
      <c r="G10" s="10" t="s">
        <v>34</v>
      </c>
    </row>
    <row r="11" spans="1:7" ht="16.5" customHeight="1" x14ac:dyDescent="0.25">
      <c r="A11" s="2" t="s">
        <v>38</v>
      </c>
      <c r="B11" s="2" t="s">
        <v>37</v>
      </c>
      <c r="C11" s="2" t="s">
        <v>29</v>
      </c>
      <c r="D11" s="7">
        <v>4</v>
      </c>
      <c r="E11" s="8">
        <v>350</v>
      </c>
      <c r="F11" s="9">
        <f t="shared" si="0"/>
        <v>1400</v>
      </c>
      <c r="G11" s="2" t="s">
        <v>34</v>
      </c>
    </row>
    <row r="12" spans="1:7" ht="16.5" customHeight="1" x14ac:dyDescent="0.25">
      <c r="A12" s="10" t="s">
        <v>39</v>
      </c>
      <c r="B12" s="10" t="s">
        <v>40</v>
      </c>
      <c r="C12" s="10" t="s">
        <v>26</v>
      </c>
      <c r="D12" s="7">
        <v>60</v>
      </c>
      <c r="E12" s="8">
        <v>95</v>
      </c>
      <c r="F12" s="11">
        <f t="shared" si="0"/>
        <v>5700</v>
      </c>
      <c r="G12" s="10" t="s">
        <v>34</v>
      </c>
    </row>
    <row r="13" spans="1:7" ht="16.5" customHeight="1" x14ac:dyDescent="0.25">
      <c r="A13" s="2" t="s">
        <v>41</v>
      </c>
      <c r="B13" s="2" t="s">
        <v>42</v>
      </c>
      <c r="C13" s="2" t="s">
        <v>26</v>
      </c>
      <c r="D13" s="7">
        <v>180</v>
      </c>
      <c r="E13" s="8">
        <v>35</v>
      </c>
      <c r="F13" s="9">
        <f t="shared" si="0"/>
        <v>6300</v>
      </c>
      <c r="G13" s="2" t="s">
        <v>34</v>
      </c>
    </row>
    <row r="14" spans="1:7" ht="16.5" customHeight="1" x14ac:dyDescent="0.25">
      <c r="A14" s="10" t="s">
        <v>43</v>
      </c>
      <c r="B14" s="10" t="s">
        <v>42</v>
      </c>
      <c r="C14" s="10" t="s">
        <v>26</v>
      </c>
      <c r="D14" s="7">
        <v>180</v>
      </c>
      <c r="E14" s="8">
        <v>25</v>
      </c>
      <c r="F14" s="11">
        <f t="shared" si="0"/>
        <v>4500</v>
      </c>
      <c r="G14" s="10" t="s">
        <v>34</v>
      </c>
    </row>
    <row r="15" spans="1:7" ht="16.5" customHeight="1" x14ac:dyDescent="0.25">
      <c r="A15" s="2" t="s">
        <v>44</v>
      </c>
      <c r="B15" s="2" t="s">
        <v>45</v>
      </c>
      <c r="C15" s="2" t="s">
        <v>26</v>
      </c>
      <c r="D15" s="7">
        <v>45</v>
      </c>
      <c r="E15" s="8">
        <v>85</v>
      </c>
      <c r="F15" s="9">
        <f t="shared" si="0"/>
        <v>3825</v>
      </c>
      <c r="G15" s="2" t="s">
        <v>34</v>
      </c>
    </row>
    <row r="16" spans="1:7" ht="16.5" customHeight="1" x14ac:dyDescent="0.25">
      <c r="A16" s="10" t="s">
        <v>46</v>
      </c>
      <c r="B16" s="10" t="s">
        <v>45</v>
      </c>
      <c r="C16" s="10" t="s">
        <v>47</v>
      </c>
      <c r="D16" s="7">
        <v>52</v>
      </c>
      <c r="E16" s="8">
        <v>28</v>
      </c>
      <c r="F16" s="11">
        <f t="shared" si="0"/>
        <v>1456</v>
      </c>
      <c r="G16" s="10" t="s">
        <v>34</v>
      </c>
    </row>
    <row r="17" spans="1:7" ht="16.5" customHeight="1" x14ac:dyDescent="0.25">
      <c r="A17" s="2" t="s">
        <v>48</v>
      </c>
      <c r="B17" s="2" t="s">
        <v>49</v>
      </c>
      <c r="C17" s="2" t="s">
        <v>29</v>
      </c>
      <c r="D17" s="7">
        <v>2</v>
      </c>
      <c r="E17" s="8">
        <v>250</v>
      </c>
      <c r="F17" s="9">
        <f t="shared" si="0"/>
        <v>500</v>
      </c>
      <c r="G17" s="2" t="s">
        <v>34</v>
      </c>
    </row>
    <row r="18" spans="1:7" ht="16.5" customHeight="1" x14ac:dyDescent="0.25">
      <c r="A18" s="10" t="s">
        <v>50</v>
      </c>
      <c r="B18" s="10" t="s">
        <v>51</v>
      </c>
      <c r="C18" s="10" t="s">
        <v>26</v>
      </c>
      <c r="D18" s="7">
        <v>60</v>
      </c>
      <c r="E18" s="8">
        <v>30</v>
      </c>
      <c r="F18" s="11">
        <f t="shared" si="0"/>
        <v>1800</v>
      </c>
      <c r="G18" s="10" t="s">
        <v>34</v>
      </c>
    </row>
    <row r="19" spans="1:7" ht="16.5" customHeight="1" x14ac:dyDescent="0.25">
      <c r="A19" s="12" t="s">
        <v>52</v>
      </c>
      <c r="B19" s="12" t="s">
        <v>53</v>
      </c>
      <c r="C19" s="12" t="s">
        <v>53</v>
      </c>
      <c r="D19" s="13"/>
      <c r="E19" s="14"/>
      <c r="F19" s="14">
        <f>SUM(F5:F18)</f>
        <v>33346</v>
      </c>
      <c r="G19" s="12" t="s">
        <v>53</v>
      </c>
    </row>
    <row r="21" spans="1:7" x14ac:dyDescent="0.25">
      <c r="A21" s="16" t="s">
        <v>11</v>
      </c>
      <c r="B21" s="16"/>
      <c r="C21" s="16"/>
      <c r="D21" s="16"/>
      <c r="E21" s="16"/>
      <c r="F21" s="16"/>
      <c r="G21" s="16"/>
    </row>
    <row r="23" spans="1:7" ht="17.25" x14ac:dyDescent="0.25">
      <c r="A23" s="17" t="s">
        <v>12</v>
      </c>
      <c r="B23" s="17"/>
      <c r="C23" s="17"/>
      <c r="D23" s="17"/>
      <c r="E23" s="17"/>
      <c r="F23" s="17"/>
      <c r="G23" s="17"/>
    </row>
    <row r="24" spans="1:7" x14ac:dyDescent="0.25">
      <c r="A24" s="18" t="s">
        <v>54</v>
      </c>
      <c r="B24" s="18"/>
      <c r="C24" s="18"/>
      <c r="D24" s="18"/>
      <c r="E24" s="18"/>
      <c r="F24" s="18"/>
      <c r="G24" s="18"/>
    </row>
    <row r="25" spans="1:7" x14ac:dyDescent="0.25">
      <c r="A25" s="18" t="s">
        <v>55</v>
      </c>
      <c r="B25" s="18"/>
      <c r="C25" s="18"/>
      <c r="D25" s="18"/>
      <c r="E25" s="18"/>
      <c r="F25" s="18"/>
      <c r="G25" s="18"/>
    </row>
    <row r="26" spans="1:7" x14ac:dyDescent="0.25">
      <c r="A26" s="18" t="s">
        <v>56</v>
      </c>
      <c r="B26" s="18"/>
      <c r="C26" s="18"/>
      <c r="D26" s="18"/>
      <c r="E26" s="18"/>
      <c r="F26" s="18"/>
      <c r="G26" s="18"/>
    </row>
    <row r="27" spans="1:7" x14ac:dyDescent="0.25">
      <c r="A27" s="18" t="s">
        <v>57</v>
      </c>
      <c r="B27" s="18"/>
      <c r="C27" s="18"/>
      <c r="D27" s="18"/>
      <c r="E27" s="18"/>
      <c r="F27" s="18"/>
      <c r="G27" s="18"/>
    </row>
    <row r="51" spans="1:7" x14ac:dyDescent="0.25">
      <c r="A51" s="16" t="s">
        <v>84</v>
      </c>
      <c r="B51" s="16"/>
      <c r="C51" s="16"/>
      <c r="D51" s="16"/>
      <c r="E51" s="16"/>
      <c r="F51" s="16"/>
      <c r="G51" s="20" t="s">
        <v>85</v>
      </c>
    </row>
  </sheetData>
  <autoFilter ref="A4:G18" xr:uid="{00000000-0009-0000-0000-000001000000}"/>
  <mergeCells count="8">
    <mergeCell ref="A26:G26"/>
    <mergeCell ref="A27:G27"/>
    <mergeCell ref="A51:F51"/>
    <mergeCell ref="A2:G2"/>
    <mergeCell ref="A21:G21"/>
    <mergeCell ref="A23:G23"/>
    <mergeCell ref="A24:G24"/>
    <mergeCell ref="A25:G25"/>
  </mergeCells>
  <conditionalFormatting sqref="F5:F18">
    <cfRule type="dataBar" priority="1">
      <dataBar>
        <cfvo type="min"/>
        <cfvo type="max"/>
        <color rgb="FF41719C"/>
      </dataBar>
      <extLst>
        <ext xmlns:x14="http://schemas.microsoft.com/office/spreadsheetml/2009/9/main" uri="{B025F937-C7B1-47D3-B67F-A62EFF666E3E}">
          <x14:id>{F2080DC8-89D1-42CB-A0EA-973ADC55EB74}</x14:id>
        </ext>
      </extLst>
    </cfRule>
  </conditionalFormatting>
  <conditionalFormatting sqref="G5:G18">
    <cfRule type="expression" dxfId="2" priority="2">
      <formula>OR(ISNUMBER(SEARCH("atras",$G5)),ISNUMBER(SEARCH("vencid",$G5)),ISNUMBER(SEARCH("estour",$G5)),ISNUMBER(SEARCH("bloquead",$G5)),ISNUMBER(SEARCH("cancelad",$G5)),ISNUMBER(SEARCH("reprovad",$G5)),ISNUMBER(SEARCH("paralis",$G5)))</formula>
    </cfRule>
    <cfRule type="expression" dxfId="1" priority="3">
      <formula>OR(ISNUMBER(SEARCH("andamento",$G5)),ISNUMBER(SEARCH("execu",$G5)),ISNUMBER(SEARCH("parcial",$G5)),ISNUMBER(SEARCH("aguard",$G5)),ISNUMBER(SEARCH("pendente",$G5)),ISNUMBER(SEARCH("programad",$G5)))</formula>
    </cfRule>
    <cfRule type="expression" dxfId="0" priority="4">
      <formula>OR(ISNUMBER(SEARCH("conclu",$G5)),ISNUMBER(SEARCH("pago",$G5)),ISNUMBER(SEARCH("aprovad",$G5)),ISNUMBER(SEARCH("entregue",$G5)),ISNUMBER(SEARCH("finaliz",$G5)),ISNUMBER(SEARCH("em dia",$G5)))</formula>
    </cfRule>
  </conditionalFormatting>
  <dataValidations count="2">
    <dataValidation type="list" allowBlank="1" sqref="B5:B18" xr:uid="{00000000-0002-0000-0100-000000000000}">
      <formula1>"Demolição,Infraestrutura,Revestimentos,Pintura,Elétrica/Hidráulica,Limpeza"</formula1>
    </dataValidation>
    <dataValidation type="list" allowBlank="1" sqref="G5:G18" xr:uid="{00000000-0002-0000-0100-000002000000}">
      <formula1>"Não Iniciado,Em Andamento,Concluído"</formula1>
    </dataValidation>
  </dataValidations>
  <hyperlinks>
    <hyperlink ref="G51" r:id="rId1" xr:uid="{163824EE-2B17-48A5-B154-1F06F6A811FD}"/>
  </hyperlinks>
  <pageMargins left="0.7" right="0.7" top="0.75" bottom="0.75" header="0.3" footer="0.3"/>
  <pageSetup orientation="portrait" horizontalDpi="4294967295" verticalDpi="4294967295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F2080DC8-89D1-42CB-A0EA-973ADC55EB74}">
            <x14:dataBar minLength="0" maxLength="100">
              <x14:cfvo type="min"/>
              <x14:cfvo type="max"/>
              <x14:negativeFillColor auto="1"/>
              <x14:axisColor auto="1"/>
            </x14:dataBar>
          </x14:cfRule>
          <xm:sqref>F5:F18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27"/>
  <sheetViews>
    <sheetView showGridLines="0" tabSelected="1" workbookViewId="0">
      <selection activeCell="C31" sqref="C31"/>
    </sheetView>
  </sheetViews>
  <sheetFormatPr defaultRowHeight="15" x14ac:dyDescent="0.25"/>
  <cols>
    <col min="1" max="1" width="35" customWidth="1"/>
    <col min="2" max="2" width="19" customWidth="1"/>
    <col min="3" max="3" width="12" customWidth="1"/>
    <col min="4" max="4" width="19" customWidth="1"/>
    <col min="5" max="5" width="21" customWidth="1"/>
    <col min="6" max="6" width="19" customWidth="1"/>
  </cols>
  <sheetData>
    <row r="2" spans="1:6" ht="27.95" customHeight="1" x14ac:dyDescent="0.25">
      <c r="A2" s="15" t="s">
        <v>58</v>
      </c>
      <c r="B2" s="15"/>
      <c r="C2" s="15"/>
      <c r="D2" s="15"/>
      <c r="E2" s="15"/>
      <c r="F2" s="15"/>
    </row>
    <row r="4" spans="1:6" ht="21.95" customHeight="1" x14ac:dyDescent="0.25">
      <c r="A4" s="1" t="s">
        <v>59</v>
      </c>
      <c r="B4" s="1" t="s">
        <v>60</v>
      </c>
      <c r="C4" s="1" t="s">
        <v>19</v>
      </c>
      <c r="D4" s="1" t="s">
        <v>61</v>
      </c>
      <c r="E4" s="1" t="s">
        <v>62</v>
      </c>
      <c r="F4" s="1" t="s">
        <v>63</v>
      </c>
    </row>
    <row r="5" spans="1:6" ht="16.5" customHeight="1" x14ac:dyDescent="0.25">
      <c r="A5" s="2" t="s">
        <v>64</v>
      </c>
      <c r="B5" s="2" t="s">
        <v>65</v>
      </c>
      <c r="C5" s="2" t="s">
        <v>26</v>
      </c>
      <c r="D5" s="7">
        <v>52</v>
      </c>
      <c r="E5" s="8">
        <v>95</v>
      </c>
      <c r="F5" s="9">
        <f t="shared" ref="F5:F16" si="0">D5*E5</f>
        <v>4940</v>
      </c>
    </row>
    <row r="6" spans="1:6" ht="16.5" customHeight="1" x14ac:dyDescent="0.25">
      <c r="A6" s="10" t="s">
        <v>66</v>
      </c>
      <c r="B6" s="10" t="s">
        <v>67</v>
      </c>
      <c r="C6" s="10" t="s">
        <v>68</v>
      </c>
      <c r="D6" s="7">
        <v>15</v>
      </c>
      <c r="E6" s="8">
        <v>45</v>
      </c>
      <c r="F6" s="11">
        <f t="shared" si="0"/>
        <v>675</v>
      </c>
    </row>
    <row r="7" spans="1:6" ht="16.5" customHeight="1" x14ac:dyDescent="0.25">
      <c r="A7" s="2" t="s">
        <v>69</v>
      </c>
      <c r="B7" s="2" t="s">
        <v>67</v>
      </c>
      <c r="C7" s="2" t="s">
        <v>29</v>
      </c>
      <c r="D7" s="7">
        <v>6</v>
      </c>
      <c r="E7" s="8">
        <v>65</v>
      </c>
      <c r="F7" s="9">
        <f t="shared" si="0"/>
        <v>390</v>
      </c>
    </row>
    <row r="8" spans="1:6" ht="16.5" customHeight="1" x14ac:dyDescent="0.25">
      <c r="A8" s="10" t="s">
        <v>70</v>
      </c>
      <c r="B8" s="10" t="s">
        <v>65</v>
      </c>
      <c r="C8" s="10" t="s">
        <v>71</v>
      </c>
      <c r="D8" s="7">
        <v>3</v>
      </c>
      <c r="E8" s="8">
        <v>480</v>
      </c>
      <c r="F8" s="11">
        <f t="shared" si="0"/>
        <v>1440</v>
      </c>
    </row>
    <row r="9" spans="1:6" ht="16.5" customHeight="1" x14ac:dyDescent="0.25">
      <c r="A9" s="2" t="s">
        <v>72</v>
      </c>
      <c r="B9" s="2" t="s">
        <v>67</v>
      </c>
      <c r="C9" s="2" t="s">
        <v>68</v>
      </c>
      <c r="D9" s="7">
        <v>8</v>
      </c>
      <c r="E9" s="8">
        <v>95</v>
      </c>
      <c r="F9" s="9">
        <f t="shared" si="0"/>
        <v>760</v>
      </c>
    </row>
    <row r="10" spans="1:6" ht="16.5" customHeight="1" x14ac:dyDescent="0.25">
      <c r="A10" s="10" t="s">
        <v>73</v>
      </c>
      <c r="B10" s="10" t="s">
        <v>67</v>
      </c>
      <c r="C10" s="10" t="s">
        <v>29</v>
      </c>
      <c r="D10" s="7">
        <v>30</v>
      </c>
      <c r="E10" s="8">
        <v>55</v>
      </c>
      <c r="F10" s="11">
        <f t="shared" si="0"/>
        <v>1650</v>
      </c>
    </row>
    <row r="11" spans="1:6" ht="16.5" customHeight="1" x14ac:dyDescent="0.25">
      <c r="A11" s="2" t="s">
        <v>74</v>
      </c>
      <c r="B11" s="2" t="s">
        <v>65</v>
      </c>
      <c r="C11" s="2" t="s">
        <v>29</v>
      </c>
      <c r="D11" s="7">
        <v>2</v>
      </c>
      <c r="E11" s="8">
        <v>850</v>
      </c>
      <c r="F11" s="9">
        <f t="shared" si="0"/>
        <v>1700</v>
      </c>
    </row>
    <row r="12" spans="1:6" ht="16.5" customHeight="1" x14ac:dyDescent="0.25">
      <c r="A12" s="10" t="s">
        <v>75</v>
      </c>
      <c r="B12" s="10" t="s">
        <v>65</v>
      </c>
      <c r="C12" s="10" t="s">
        <v>29</v>
      </c>
      <c r="D12" s="7">
        <v>1</v>
      </c>
      <c r="E12" s="8">
        <v>450</v>
      </c>
      <c r="F12" s="11">
        <f t="shared" si="0"/>
        <v>450</v>
      </c>
    </row>
    <row r="13" spans="1:6" ht="16.5" customHeight="1" x14ac:dyDescent="0.25">
      <c r="A13" s="2" t="s">
        <v>76</v>
      </c>
      <c r="B13" s="2" t="s">
        <v>67</v>
      </c>
      <c r="C13" s="2" t="s">
        <v>77</v>
      </c>
      <c r="D13" s="7">
        <v>2</v>
      </c>
      <c r="E13" s="8">
        <v>280</v>
      </c>
      <c r="F13" s="9">
        <f t="shared" si="0"/>
        <v>560</v>
      </c>
    </row>
    <row r="14" spans="1:6" ht="16.5" customHeight="1" x14ac:dyDescent="0.25">
      <c r="A14" s="10" t="s">
        <v>78</v>
      </c>
      <c r="B14" s="10" t="s">
        <v>67</v>
      </c>
      <c r="C14" s="10" t="s">
        <v>29</v>
      </c>
      <c r="D14" s="7">
        <v>8</v>
      </c>
      <c r="E14" s="8">
        <v>18</v>
      </c>
      <c r="F14" s="11">
        <f t="shared" si="0"/>
        <v>144</v>
      </c>
    </row>
    <row r="15" spans="1:6" ht="16.5" customHeight="1" x14ac:dyDescent="0.25">
      <c r="A15" s="2" t="s">
        <v>79</v>
      </c>
      <c r="B15" s="2" t="s">
        <v>67</v>
      </c>
      <c r="C15" s="2" t="s">
        <v>77</v>
      </c>
      <c r="D15" s="7">
        <v>1</v>
      </c>
      <c r="E15" s="8">
        <v>120</v>
      </c>
      <c r="F15" s="9">
        <f t="shared" si="0"/>
        <v>120</v>
      </c>
    </row>
    <row r="16" spans="1:6" ht="16.5" customHeight="1" x14ac:dyDescent="0.25">
      <c r="A16" s="10" t="s">
        <v>80</v>
      </c>
      <c r="B16" s="10" t="s">
        <v>67</v>
      </c>
      <c r="C16" s="10" t="s">
        <v>29</v>
      </c>
      <c r="D16" s="7">
        <v>100</v>
      </c>
      <c r="E16" s="8">
        <v>2.5</v>
      </c>
      <c r="F16" s="11">
        <f t="shared" si="0"/>
        <v>250</v>
      </c>
    </row>
    <row r="17" spans="1:7" ht="16.5" customHeight="1" x14ac:dyDescent="0.25">
      <c r="A17" s="12" t="s">
        <v>81</v>
      </c>
      <c r="B17" s="12" t="s">
        <v>53</v>
      </c>
      <c r="C17" s="12" t="s">
        <v>53</v>
      </c>
      <c r="D17" s="13"/>
      <c r="E17" s="14"/>
      <c r="F17" s="14">
        <f>SUM(F5:F16)</f>
        <v>13079</v>
      </c>
    </row>
    <row r="19" spans="1:7" x14ac:dyDescent="0.25">
      <c r="A19" s="16" t="s">
        <v>11</v>
      </c>
      <c r="B19" s="16"/>
      <c r="C19" s="16"/>
      <c r="D19" s="16"/>
      <c r="E19" s="16"/>
      <c r="F19" s="16"/>
    </row>
    <row r="21" spans="1:7" ht="17.25" x14ac:dyDescent="0.25">
      <c r="A21" s="17" t="s">
        <v>12</v>
      </c>
      <c r="B21" s="17"/>
      <c r="C21" s="17"/>
      <c r="D21" s="17"/>
      <c r="E21" s="17"/>
      <c r="F21" s="17"/>
    </row>
    <row r="22" spans="1:7" x14ac:dyDescent="0.25">
      <c r="A22" s="18" t="s">
        <v>54</v>
      </c>
      <c r="B22" s="18"/>
      <c r="C22" s="18"/>
      <c r="D22" s="18"/>
      <c r="E22" s="18"/>
      <c r="F22" s="18"/>
    </row>
    <row r="23" spans="1:7" x14ac:dyDescent="0.25">
      <c r="A23" s="18" t="s">
        <v>82</v>
      </c>
      <c r="B23" s="18"/>
      <c r="C23" s="18"/>
      <c r="D23" s="18"/>
      <c r="E23" s="18"/>
      <c r="F23" s="18"/>
    </row>
    <row r="24" spans="1:7" x14ac:dyDescent="0.25">
      <c r="A24" s="18" t="s">
        <v>83</v>
      </c>
      <c r="B24" s="18"/>
      <c r="C24" s="18"/>
      <c r="D24" s="18"/>
      <c r="E24" s="18"/>
      <c r="F24" s="18"/>
    </row>
    <row r="25" spans="1:7" x14ac:dyDescent="0.25">
      <c r="A25" s="18" t="s">
        <v>57</v>
      </c>
      <c r="B25" s="18"/>
      <c r="C25" s="18"/>
      <c r="D25" s="18"/>
      <c r="E25" s="18"/>
      <c r="F25" s="18"/>
    </row>
    <row r="27" spans="1:7" x14ac:dyDescent="0.25">
      <c r="A27" s="16" t="s">
        <v>84</v>
      </c>
      <c r="B27" s="16"/>
      <c r="C27" s="16"/>
      <c r="D27" s="16"/>
      <c r="E27" s="16"/>
      <c r="F27" s="16"/>
      <c r="G27" s="21" t="s">
        <v>85</v>
      </c>
    </row>
  </sheetData>
  <autoFilter ref="A4:F16" xr:uid="{00000000-0009-0000-0000-000002000000}"/>
  <mergeCells count="8">
    <mergeCell ref="A24:F24"/>
    <mergeCell ref="A25:F25"/>
    <mergeCell ref="A27:F27"/>
    <mergeCell ref="A2:F2"/>
    <mergeCell ref="A19:F19"/>
    <mergeCell ref="A21:F21"/>
    <mergeCell ref="A22:F22"/>
    <mergeCell ref="A23:F23"/>
  </mergeCells>
  <dataValidations count="1">
    <dataValidation type="list" allowBlank="1" sqref="B5:B16" xr:uid="{00000000-0002-0000-0200-000000000000}">
      <formula1>"Peça (Acabamento),Insumo (Obra)"</formula1>
    </dataValidation>
  </dataValidations>
  <hyperlinks>
    <hyperlink ref="G27" r:id="rId1" xr:uid="{163824EE-2B17-48A5-B154-1F06F6A811FD}"/>
  </hyperlink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Premissas</vt:lpstr>
      <vt:lpstr>Orçamento de Serviços</vt:lpstr>
      <vt:lpstr>Checklist de Materiais</vt:lpstr>
      <vt:lpstr>AREA_TOTAL</vt:lpstr>
      <vt:lpstr>BDI_PERCENT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2026-07-05T18:39:00Z</dcterms:created>
  <dcterms:modified xsi:type="dcterms:W3CDTF">2026-07-05T18:45:20Z</dcterms:modified>
  <cp:category/>
</cp:coreProperties>
</file>